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Desktop\MIRTA\Početni planovi za web\"/>
    </mc:Choice>
  </mc:AlternateContent>
  <bookViews>
    <workbookView xWindow="240" yWindow="45" windowWidth="14865" windowHeight="8580"/>
  </bookViews>
  <sheets>
    <sheet name="020 91" sheetId="5" r:id="rId1"/>
  </sheets>
  <calcPr calcId="162913"/>
</workbook>
</file>

<file path=xl/calcChain.xml><?xml version="1.0" encoding="utf-8"?>
<calcChain xmlns="http://schemas.openxmlformats.org/spreadsheetml/2006/main">
  <c r="D33" i="5" l="1"/>
  <c r="D32" i="5" s="1"/>
  <c r="D31" i="5" s="1"/>
  <c r="D30" i="5" s="1"/>
  <c r="D27" i="5"/>
  <c r="D25" i="5"/>
  <c r="D21" i="5"/>
  <c r="D19" i="5"/>
  <c r="D17" i="5"/>
  <c r="D12" i="5"/>
  <c r="D8" i="5"/>
  <c r="C33" i="5"/>
  <c r="C32" i="5" s="1"/>
  <c r="C31" i="5" s="1"/>
  <c r="C30" i="5" s="1"/>
  <c r="C27" i="5"/>
  <c r="C24" i="5" s="1"/>
  <c r="C23" i="5" s="1"/>
  <c r="C25" i="5"/>
  <c r="C21" i="5"/>
  <c r="C19" i="5"/>
  <c r="C17" i="5"/>
  <c r="C12" i="5"/>
  <c r="C8" i="5"/>
  <c r="C7" i="5" s="1"/>
  <c r="D24" i="5" l="1"/>
  <c r="D23" i="5" s="1"/>
  <c r="D7" i="5"/>
  <c r="D3" i="5"/>
  <c r="D6" i="5"/>
  <c r="D5" i="5" s="1"/>
  <c r="D4" i="5" s="1"/>
  <c r="D2" i="5" s="1"/>
  <c r="C3" i="5"/>
  <c r="C6" i="5"/>
  <c r="C5" i="5" s="1"/>
  <c r="C4" i="5" s="1"/>
  <c r="C2" i="5" s="1"/>
</calcChain>
</file>

<file path=xl/sharedStrings.xml><?xml version="1.0" encoding="utf-8"?>
<sst xmlns="http://schemas.openxmlformats.org/spreadsheetml/2006/main" count="55" uniqueCount="48">
  <si>
    <t>Opći prihodi i primici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</si>
  <si>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</si>
  <si>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</si>
  <si>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</si>
  <si>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</si>
  <si>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</si>
  <si>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</si>
  <si>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</si>
  <si>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</si>
  <si>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</si>
  <si>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</si>
  <si>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</si>
  <si>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</si>
  <si>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Ostale naknade građanima i kućanstvima iz proračuna</t>
  </si>
  <si>
    <t>Ostali rashodi</t>
  </si>
  <si>
    <t>Rashodi za nabavu proizvedene dugotrajne imovine</t>
  </si>
  <si>
    <t>Postrojenja i oprema</t>
  </si>
  <si>
    <t>Tekuće donacije</t>
  </si>
  <si>
    <t>Nematerijalna proizvedena imovina</t>
  </si>
  <si>
    <t>Rashodi za nabavu neproizvedene dugotrajne imovine</t>
  </si>
  <si>
    <t>Nematerijalna imovina</t>
  </si>
  <si>
    <t>INFORMATIZACIJA</t>
  </si>
  <si>
    <t>02091</t>
  </si>
  <si>
    <t>KULTURA, RELIGIJA I ŠPORT</t>
  </si>
  <si>
    <t>A872001</t>
  </si>
  <si>
    <t>K872002</t>
  </si>
  <si>
    <t>POTPORE VJERSKIM ZAJEDNICAMA</t>
  </si>
  <si>
    <t>23.710.000</t>
  </si>
  <si>
    <t>A872003</t>
  </si>
  <si>
    <t>11</t>
  </si>
  <si>
    <t>39</t>
  </si>
  <si>
    <t>3916</t>
  </si>
  <si>
    <t>ODNOSI REPUBLIKE HRVATSKE I VJERSKIH ZAJEDNICA</t>
  </si>
  <si>
    <t>31</t>
  </si>
  <si>
    <t>37</t>
  </si>
  <si>
    <t>Naknade građanima i kućanstvima na temelju osiguranja i druge naknade</t>
  </si>
  <si>
    <t>POTICAJI PREMA UGOVORIMA VLADE RH I VJERSKIH ZAJEDNICA</t>
  </si>
  <si>
    <t>41</t>
  </si>
  <si>
    <t>3917</t>
  </si>
  <si>
    <t>38</t>
  </si>
  <si>
    <t>381</t>
  </si>
  <si>
    <t xml:space="preserve">Početni plan za 2022. </t>
  </si>
  <si>
    <t>,</t>
  </si>
  <si>
    <t xml:space="preserve">Plan 2022. nakon rebalansa </t>
  </si>
  <si>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</si>
  <si>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</si>
  <si>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r>
      <rPr>
        <b/>
        <sz val="9"/>
        <rFont val="Arial"/>
        <family val="2"/>
        <charset val="238"/>
      </rPr>
      <t>Ured Komisije za odnose s vjerskim zajednicama</t>
    </r>
  </si>
  <si>
    <r>
      <rPr>
        <i/>
        <sz val="9"/>
        <rFont val="Arial"/>
        <family val="2"/>
        <charset val="238"/>
      </rPr>
      <t>Opći prihodi i primici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</si>
</sst>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 readingOrder="1"/>
    </xf>
    <xf numFmtId="0" fontId="1" fillId="0" borderId="1" xfId="0" applyFont="1" applyBorder="1" applyAlignment="1"/>
    <xf numFmtId="3" fontId="2" fillId="0" borderId="0" xfId="0" applyNumberFormat="1" applyFont="1" applyAlignment="1">
      <alignment horizontal="right"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3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top" wrapText="1" indent="1" readingOrder="1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left" vertical="top" wrapText="1" indent="2" readingOrder="1"/>
    </xf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left" vertical="top" wrapText="1" indent="3" readingOrder="1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left" vertical="top" wrapText="1" indent="3" readingOrder="1"/>
    </xf>
    <xf numFmtId="0" fontId="1" fillId="0" borderId="0" xfId="0" applyFont="1" applyAlignment="1">
      <alignment horizontal="left" vertical="top" wrapText="1" indent="4" readingOrder="1"/>
    </xf>
    <xf numFmtId="1" fontId="1" fillId="0" borderId="0" xfId="0" applyNumberFormat="1" applyFont="1"/>
    <xf numFmtId="0" fontId="1" fillId="0" borderId="0" xfId="0" applyNumberFormat="1" applyFont="1"/>
    <xf numFmtId="1" fontId="1" fillId="0" borderId="0" xfId="0" applyNumberFormat="1" applyFont="1" applyAlignment="1">
      <alignment horizontal="right" vertical="top"/>
    </xf>
    <xf numFmtId="0" fontId="1" fillId="0" borderId="0" xfId="0" applyFont="1" applyBorder="1" applyAlignment="1">
      <alignment wrapText="1"/>
    </xf>
    <xf numFmtId="0" fontId="1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left" vertical="top" wrapText="1" indent="3" readingOrder="1"/>
    </xf>
    <xf numFmtId="0" fontId="1" fillId="0" borderId="0" xfId="0" applyFont="1" applyFill="1" applyAlignment="1">
      <alignment horizontal="left" vertical="top" wrapText="1" indent="4" readingOrder="1"/>
    </xf>
    <xf numFmtId="0" fontId="1" fillId="0" borderId="0" xfId="0" applyFont="1" applyFill="1" applyAlignment="1">
      <alignment horizontal="left" vertical="top" wrapText="1" indent="2" readingOrder="1"/>
    </xf>
    <xf numFmtId="0" fontId="1" fillId="0" borderId="0" xfId="0" applyNumberFormat="1" applyFont="1" applyAlignment="1">
      <alignment horizontal="right" vertical="top"/>
    </xf>
    <xf numFmtId="0" fontId="1" fillId="0" borderId="0" xfId="0" applyFont="1" applyFill="1" applyAlignment="1">
      <alignment horizontal="left" vertical="top" wrapText="1" indent="3" readingOrder="1"/>
    </xf>
    <xf numFmtId="0" fontId="1" fillId="0" borderId="3" xfId="0" applyFont="1" applyFill="1" applyBorder="1" applyAlignment="1">
      <alignment horizontal="left" vertical="top" wrapText="1" indent="5" readingOrder="1"/>
    </xf>
    <xf numFmtId="0" fontId="1" fillId="0" borderId="3" xfId="0" applyFont="1" applyBorder="1" applyAlignment="1"/>
    <xf numFmtId="0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right" vertical="top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B7" sqref="B7"/>
    </sheetView>
  </sheetViews>
  <sheetFormatPr defaultRowHeight="12.75" x14ac:dyDescent="0.2"/>
  <cols>
    <col min="1" max="1" width="16.140625" style="32" customWidth="1"/>
    <col min="2" max="2" width="52.5703125" style="32" customWidth="1"/>
    <col min="3" max="3" width="19.5703125" style="32" customWidth="1"/>
    <col min="4" max="4" width="18.5703125" style="32" customWidth="1"/>
  </cols>
  <sheetData>
    <row r="1" spans="1:4" ht="36" x14ac:dyDescent="0.2">
      <c r="A1" s="1" t="s">
        <v>44</v>
      </c>
      <c r="B1" s="1" t="s">
        <v>45</v>
      </c>
      <c r="C1" s="2" t="s">
        <v>41</v>
      </c>
      <c r="D1" s="2" t="s">
        <v>43</v>
      </c>
    </row>
    <row r="2" spans="1:4" x14ac:dyDescent="0.2">
      <c r="A2" s="3" t="s">
        <v>22</v>
      </c>
      <c r="B2" s="4" t="s">
        <v>46</v>
      </c>
      <c r="C2" s="5">
        <f>C4</f>
        <v>24618520</v>
      </c>
      <c r="D2" s="5">
        <f>D4</f>
        <v>25193780</v>
      </c>
    </row>
    <row r="3" spans="1:4" x14ac:dyDescent="0.2">
      <c r="A3" s="6" t="s">
        <v>29</v>
      </c>
      <c r="B3" s="7" t="s">
        <v>0</v>
      </c>
      <c r="C3" s="8">
        <f>SUM(C7+C24+C32)</f>
        <v>24618520</v>
      </c>
      <c r="D3" s="8">
        <f>SUM(D7+D24+D32)</f>
        <v>25193780</v>
      </c>
    </row>
    <row r="4" spans="1:4" x14ac:dyDescent="0.2">
      <c r="A4" s="9" t="s">
        <v>30</v>
      </c>
      <c r="B4" s="10" t="s">
        <v>23</v>
      </c>
      <c r="C4" s="8">
        <f>SUM(C5+C30)</f>
        <v>24618520</v>
      </c>
      <c r="D4" s="8">
        <f>SUM(D5+D30)</f>
        <v>25193780</v>
      </c>
    </row>
    <row r="5" spans="1:4" ht="24" x14ac:dyDescent="0.2">
      <c r="A5" s="11" t="s">
        <v>31</v>
      </c>
      <c r="B5" s="12" t="s">
        <v>32</v>
      </c>
      <c r="C5" s="13">
        <f>SUM(C6+C23)</f>
        <v>908520</v>
      </c>
      <c r="D5" s="13">
        <f>SUM(D6+D23)</f>
        <v>928780</v>
      </c>
    </row>
    <row r="6" spans="1:4" x14ac:dyDescent="0.2">
      <c r="A6" s="14" t="s">
        <v>24</v>
      </c>
      <c r="B6" s="15" t="s">
        <v>1</v>
      </c>
      <c r="C6" s="13">
        <f>C7</f>
        <v>816520</v>
      </c>
      <c r="D6" s="13">
        <f>D7</f>
        <v>834780</v>
      </c>
    </row>
    <row r="7" spans="1:4" x14ac:dyDescent="0.2">
      <c r="A7" s="16" t="s">
        <v>29</v>
      </c>
      <c r="B7" s="7" t="s">
        <v>47</v>
      </c>
      <c r="C7" s="13">
        <f>SUM(C8+C12+C17+C19+C21)</f>
        <v>816520</v>
      </c>
      <c r="D7" s="13">
        <f>SUM(D8+D12+D17+D19+D21)</f>
        <v>834780</v>
      </c>
    </row>
    <row r="8" spans="1:4" x14ac:dyDescent="0.2">
      <c r="A8" s="17" t="s">
        <v>33</v>
      </c>
      <c r="B8" s="7" t="s">
        <v>2</v>
      </c>
      <c r="C8" s="13">
        <f>SUM(C9+C10+C11)</f>
        <v>713100</v>
      </c>
      <c r="D8" s="13">
        <f>SUM(D9+D10+D11)</f>
        <v>728100</v>
      </c>
    </row>
    <row r="9" spans="1:4" x14ac:dyDescent="0.2">
      <c r="A9" s="18">
        <v>311</v>
      </c>
      <c r="B9" s="19" t="s">
        <v>3</v>
      </c>
      <c r="C9" s="13">
        <v>594000</v>
      </c>
      <c r="D9" s="13">
        <v>607000</v>
      </c>
    </row>
    <row r="10" spans="1:4" x14ac:dyDescent="0.2">
      <c r="A10" s="18">
        <v>312</v>
      </c>
      <c r="B10" s="19" t="s">
        <v>4</v>
      </c>
      <c r="C10" s="13">
        <v>21000</v>
      </c>
      <c r="D10" s="13">
        <v>21000</v>
      </c>
    </row>
    <row r="11" spans="1:4" x14ac:dyDescent="0.2">
      <c r="A11" s="18">
        <v>313</v>
      </c>
      <c r="B11" s="19" t="s">
        <v>5</v>
      </c>
      <c r="C11" s="13">
        <v>98100</v>
      </c>
      <c r="D11" s="13">
        <v>100100</v>
      </c>
    </row>
    <row r="12" spans="1:4" x14ac:dyDescent="0.2">
      <c r="A12" s="17">
        <v>32</v>
      </c>
      <c r="B12" s="19" t="s">
        <v>6</v>
      </c>
      <c r="C12" s="13">
        <f>SUM(C13+C14+C15+C16)</f>
        <v>65055</v>
      </c>
      <c r="D12" s="13">
        <f>SUM(D13+D14+D15+D16)</f>
        <v>68315</v>
      </c>
    </row>
    <row r="13" spans="1:4" x14ac:dyDescent="0.2">
      <c r="A13" s="18">
        <v>321</v>
      </c>
      <c r="B13" s="19" t="s">
        <v>7</v>
      </c>
      <c r="C13" s="13">
        <v>23380</v>
      </c>
      <c r="D13" s="13">
        <v>24540</v>
      </c>
    </row>
    <row r="14" spans="1:4" x14ac:dyDescent="0.2">
      <c r="A14" s="18">
        <v>322</v>
      </c>
      <c r="B14" s="19" t="s">
        <v>8</v>
      </c>
      <c r="C14" s="13">
        <v>8000</v>
      </c>
      <c r="D14" s="13">
        <v>8000</v>
      </c>
    </row>
    <row r="15" spans="1:4" x14ac:dyDescent="0.2">
      <c r="A15" s="18">
        <v>323</v>
      </c>
      <c r="B15" s="19" t="s">
        <v>9</v>
      </c>
      <c r="C15" s="13">
        <v>32575</v>
      </c>
      <c r="D15" s="13">
        <v>34675</v>
      </c>
    </row>
    <row r="16" spans="1:4" x14ac:dyDescent="0.2">
      <c r="A16" s="18">
        <v>329</v>
      </c>
      <c r="B16" s="19" t="s">
        <v>10</v>
      </c>
      <c r="C16" s="13">
        <v>1100</v>
      </c>
      <c r="D16" s="13">
        <v>1100</v>
      </c>
    </row>
    <row r="17" spans="1:4" x14ac:dyDescent="0.2">
      <c r="A17" s="17">
        <v>34</v>
      </c>
      <c r="B17" s="19" t="s">
        <v>11</v>
      </c>
      <c r="C17" s="20">
        <f>C18</f>
        <v>115</v>
      </c>
      <c r="D17" s="20">
        <f>D18</f>
        <v>115</v>
      </c>
    </row>
    <row r="18" spans="1:4" x14ac:dyDescent="0.2">
      <c r="A18" s="18">
        <v>343</v>
      </c>
      <c r="B18" s="19" t="s">
        <v>12</v>
      </c>
      <c r="C18" s="20">
        <v>115</v>
      </c>
      <c r="D18" s="20">
        <v>115</v>
      </c>
    </row>
    <row r="19" spans="1:4" ht="24" x14ac:dyDescent="0.2">
      <c r="A19" s="17" t="s">
        <v>34</v>
      </c>
      <c r="B19" s="21" t="s">
        <v>35</v>
      </c>
      <c r="C19" s="13">
        <f>C20</f>
        <v>33750</v>
      </c>
      <c r="D19" s="13">
        <f>D20</f>
        <v>33750</v>
      </c>
    </row>
    <row r="20" spans="1:4" x14ac:dyDescent="0.2">
      <c r="A20" s="18">
        <v>372</v>
      </c>
      <c r="B20" s="19" t="s">
        <v>13</v>
      </c>
      <c r="C20" s="13">
        <v>33750</v>
      </c>
      <c r="D20" s="13">
        <v>33750</v>
      </c>
    </row>
    <row r="21" spans="1:4" x14ac:dyDescent="0.2">
      <c r="A21" s="17">
        <v>42</v>
      </c>
      <c r="B21" s="19" t="s">
        <v>15</v>
      </c>
      <c r="C21" s="13">
        <f>C22</f>
        <v>4500</v>
      </c>
      <c r="D21" s="13">
        <f>D22</f>
        <v>4500</v>
      </c>
    </row>
    <row r="22" spans="1:4" x14ac:dyDescent="0.2">
      <c r="A22" s="18">
        <v>422</v>
      </c>
      <c r="B22" s="19" t="s">
        <v>16</v>
      </c>
      <c r="C22" s="13">
        <v>4500</v>
      </c>
      <c r="D22" s="13">
        <v>4500</v>
      </c>
    </row>
    <row r="23" spans="1:4" x14ac:dyDescent="0.2">
      <c r="A23" s="22" t="s">
        <v>25</v>
      </c>
      <c r="B23" s="19" t="s">
        <v>21</v>
      </c>
      <c r="C23" s="13">
        <f>C24</f>
        <v>92000</v>
      </c>
      <c r="D23" s="13">
        <f>D24</f>
        <v>94000</v>
      </c>
    </row>
    <row r="24" spans="1:4" x14ac:dyDescent="0.2">
      <c r="A24" s="23" t="s">
        <v>29</v>
      </c>
      <c r="B24" s="7" t="s">
        <v>47</v>
      </c>
      <c r="C24" s="13">
        <f>SUM(C25+C27)</f>
        <v>92000</v>
      </c>
      <c r="D24" s="13">
        <f>SUM(D25+D27)</f>
        <v>94000</v>
      </c>
    </row>
    <row r="25" spans="1:4" x14ac:dyDescent="0.2">
      <c r="A25" s="24" t="s">
        <v>37</v>
      </c>
      <c r="B25" s="7" t="s">
        <v>19</v>
      </c>
      <c r="C25" s="13">
        <f>C26</f>
        <v>2000</v>
      </c>
      <c r="D25" s="13">
        <f>D26</f>
        <v>4000</v>
      </c>
    </row>
    <row r="26" spans="1:4" x14ac:dyDescent="0.2">
      <c r="A26" s="18">
        <v>412</v>
      </c>
      <c r="B26" s="19" t="s">
        <v>20</v>
      </c>
      <c r="C26" s="13">
        <v>2000</v>
      </c>
      <c r="D26" s="13">
        <v>4000</v>
      </c>
    </row>
    <row r="27" spans="1:4" x14ac:dyDescent="0.2">
      <c r="A27" s="24">
        <v>42</v>
      </c>
      <c r="B27" s="19" t="s">
        <v>15</v>
      </c>
      <c r="C27" s="13">
        <f>SUM(C28+C29)</f>
        <v>90000</v>
      </c>
      <c r="D27" s="13">
        <f>SUM(D28+D29)</f>
        <v>90000</v>
      </c>
    </row>
    <row r="28" spans="1:4" x14ac:dyDescent="0.2">
      <c r="A28" s="18">
        <v>422</v>
      </c>
      <c r="B28" s="19" t="s">
        <v>16</v>
      </c>
      <c r="C28" s="13">
        <v>10000</v>
      </c>
      <c r="D28" s="13">
        <v>10000</v>
      </c>
    </row>
    <row r="29" spans="1:4" x14ac:dyDescent="0.2">
      <c r="A29" s="18">
        <v>426</v>
      </c>
      <c r="B29" s="19" t="s">
        <v>18</v>
      </c>
      <c r="C29" s="13">
        <v>80000</v>
      </c>
      <c r="D29" s="13">
        <v>80000</v>
      </c>
    </row>
    <row r="30" spans="1:4" x14ac:dyDescent="0.2">
      <c r="A30" s="25" t="s">
        <v>38</v>
      </c>
      <c r="B30" s="19" t="s">
        <v>26</v>
      </c>
      <c r="C30" s="26" t="str">
        <f t="shared" ref="C30:D33" si="0">C31</f>
        <v>23.710.000</v>
      </c>
      <c r="D30" s="8">
        <f t="shared" si="0"/>
        <v>24265000</v>
      </c>
    </row>
    <row r="31" spans="1:4" ht="24" x14ac:dyDescent="0.2">
      <c r="A31" s="27" t="s">
        <v>28</v>
      </c>
      <c r="B31" s="21" t="s">
        <v>36</v>
      </c>
      <c r="C31" s="26" t="str">
        <f t="shared" si="0"/>
        <v>23.710.000</v>
      </c>
      <c r="D31" s="8">
        <f t="shared" si="0"/>
        <v>24265000</v>
      </c>
    </row>
    <row r="32" spans="1:4" x14ac:dyDescent="0.2">
      <c r="A32" s="23" t="s">
        <v>29</v>
      </c>
      <c r="B32" s="7" t="s">
        <v>47</v>
      </c>
      <c r="C32" s="26" t="str">
        <f t="shared" si="0"/>
        <v>23.710.000</v>
      </c>
      <c r="D32" s="8">
        <f t="shared" si="0"/>
        <v>24265000</v>
      </c>
    </row>
    <row r="33" spans="1:9" x14ac:dyDescent="0.2">
      <c r="A33" s="24" t="s">
        <v>39</v>
      </c>
      <c r="B33" s="7" t="s">
        <v>14</v>
      </c>
      <c r="C33" s="26" t="str">
        <f t="shared" si="0"/>
        <v>23.710.000</v>
      </c>
      <c r="D33" s="8">
        <f t="shared" si="0"/>
        <v>24265000</v>
      </c>
    </row>
    <row r="34" spans="1:9" x14ac:dyDescent="0.2">
      <c r="A34" s="28" t="s">
        <v>40</v>
      </c>
      <c r="B34" s="29" t="s">
        <v>17</v>
      </c>
      <c r="C34" s="30" t="s">
        <v>27</v>
      </c>
      <c r="D34" s="31">
        <v>24265000</v>
      </c>
    </row>
    <row r="35" spans="1:9" x14ac:dyDescent="0.2">
      <c r="C35" s="33"/>
      <c r="D35" s="33"/>
    </row>
    <row r="36" spans="1:9" x14ac:dyDescent="0.2">
      <c r="I36" t="s">
        <v>42</v>
      </c>
    </row>
  </sheetData>
  <pageMargins left="0" right="0" top="0" bottom="0" header="0.31496062992125984" footer="0.31496062992125984"/>
  <pageSetup paperSize="9" scale="80" orientation="portrait" verticalDpi="0" r:id="rId1"/>
  <ignoredErrors>
    <ignoredError sqref="A2:D16 A19:D31 A32:D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020 91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2022-06-10T08:27:10Z</cp:lastPrinted>
  <dcterms:created xsi:type="dcterms:W3CDTF">2021-11-30T03:56:01Z</dcterms:created>
  <dcterms:modified xsi:type="dcterms:W3CDTF">2022-06-10T08:27:13Z</dcterms:modified>
</cp:coreProperties>
</file>